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5ae05577d81edf/Schule/"/>
    </mc:Choice>
  </mc:AlternateContent>
  <xr:revisionPtr revIDLastSave="71" documentId="114_{1CF19BD4-2612-4BBC-87AA-01D679145D60}" xr6:coauthVersionLast="45" xr6:coauthVersionMax="45" xr10:uidLastSave="{F3914430-2511-486F-9970-172B56A556F8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22" i="1"/>
  <c r="F13" i="1"/>
  <c r="F6" i="1"/>
  <c r="P12" i="1" l="1"/>
  <c r="M12" i="1"/>
  <c r="J12" i="1"/>
  <c r="G12" i="1"/>
  <c r="D12" i="1"/>
  <c r="C31" i="1" l="1"/>
  <c r="D29" i="1" s="1"/>
  <c r="D31" i="1"/>
  <c r="E31" i="1"/>
  <c r="F29" i="1" s="1"/>
  <c r="F31" i="1"/>
  <c r="G29" i="1" s="1"/>
  <c r="G31" i="1"/>
  <c r="H29" i="1" s="1"/>
  <c r="H31" i="1"/>
  <c r="I29" i="1" s="1"/>
  <c r="I31" i="1"/>
  <c r="J29" i="1" s="1"/>
  <c r="J31" i="1"/>
  <c r="K29" i="1" s="1"/>
  <c r="K31" i="1"/>
  <c r="L29" i="1" s="1"/>
  <c r="L31" i="1"/>
  <c r="M29" i="1" s="1"/>
  <c r="M31" i="1"/>
  <c r="N31" i="1"/>
  <c r="O29" i="1" s="1"/>
  <c r="O31" i="1"/>
  <c r="P29" i="1" s="1"/>
  <c r="P31" i="1"/>
  <c r="B31" i="1"/>
  <c r="C29" i="1" s="1"/>
  <c r="N29" i="1"/>
  <c r="E29" i="1"/>
  <c r="B29" i="1"/>
  <c r="C21" i="1"/>
  <c r="D19" i="1" s="1"/>
  <c r="D21" i="1"/>
  <c r="E19" i="1" s="1"/>
  <c r="E21" i="1"/>
  <c r="F19" i="1" s="1"/>
  <c r="F21" i="1"/>
  <c r="G19" i="1" s="1"/>
  <c r="G21" i="1"/>
  <c r="H19" i="1" s="1"/>
  <c r="H21" i="1"/>
  <c r="I19" i="1" s="1"/>
  <c r="I21" i="1"/>
  <c r="J19" i="1" s="1"/>
  <c r="J21" i="1"/>
  <c r="K19" i="1" s="1"/>
  <c r="K21" i="1"/>
  <c r="L19" i="1" s="1"/>
  <c r="L21" i="1"/>
  <c r="M19" i="1" s="1"/>
  <c r="M21" i="1"/>
  <c r="N19" i="1" s="1"/>
  <c r="N21" i="1"/>
  <c r="O19" i="1" s="1"/>
  <c r="O21" i="1"/>
  <c r="P19" i="1" s="1"/>
  <c r="P21" i="1"/>
  <c r="B21" i="1"/>
  <c r="C19" i="1" s="1"/>
  <c r="B19" i="1"/>
  <c r="S5" i="1"/>
  <c r="S12" i="1"/>
  <c r="Q12" i="1"/>
  <c r="N12" i="1"/>
  <c r="K12" i="1"/>
  <c r="H12" i="1"/>
  <c r="E12" i="1"/>
  <c r="B12" i="1"/>
  <c r="P5" i="1" l="1"/>
  <c r="Q5" i="1" s="1"/>
  <c r="M5" i="1"/>
  <c r="N5" i="1" s="1"/>
  <c r="J5" i="1"/>
  <c r="K5" i="1" s="1"/>
  <c r="G5" i="1"/>
  <c r="H5" i="1" s="1"/>
  <c r="D5" i="1"/>
  <c r="E5" i="1" s="1"/>
  <c r="B5" i="1"/>
</calcChain>
</file>

<file path=xl/sharedStrings.xml><?xml version="1.0" encoding="utf-8"?>
<sst xmlns="http://schemas.openxmlformats.org/spreadsheetml/2006/main" count="73" uniqueCount="13">
  <si>
    <t>Prozent</t>
  </si>
  <si>
    <t>Gesamtpunkte:</t>
  </si>
  <si>
    <t>-</t>
  </si>
  <si>
    <t>Prozentschlüssel auf 0,5 gerundet</t>
  </si>
  <si>
    <t>Punkteschlüssel Kollegstufe linear</t>
  </si>
  <si>
    <t>Gesamtpunkte</t>
  </si>
  <si>
    <t>Punkteschlüssel Kollegstufe mit Prozentverteilung</t>
  </si>
  <si>
    <t>_______</t>
  </si>
  <si>
    <t xml:space="preserve">von </t>
  </si>
  <si>
    <t xml:space="preserve">Du </t>
  </si>
  <si>
    <t>hast</t>
  </si>
  <si>
    <t>Prozentschlüssel  auf Ganze gerundet</t>
  </si>
  <si>
    <t xml:space="preserve">möglichen Punkten erreicht. Das entspricht der Note _________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</si>
</sst>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/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tabSelected="1" view="pageLayout" zoomScale="145" zoomScaleNormal="115" zoomScalePageLayoutView="145" workbookViewId="0">
      <selection activeCell="M9" sqref="M9"/>
    </sheetView>
  </sheetViews>
  <sheetFormatPr baseColWidth="10" defaultRowHeight="15" x14ac:dyDescent="0.25"/>
  <cols>
    <col min="1" max="1" width="10.85546875" style="1" customWidth="1"/>
    <col min="2" max="15" width="4.85546875" style="11" customWidth="1"/>
    <col min="16" max="19" width="4.85546875" style="1" customWidth="1"/>
    <col min="20" max="16384" width="11.42578125" style="1"/>
  </cols>
  <sheetData>
    <row r="1" spans="1:19" x14ac:dyDescent="0.25">
      <c r="A1" s="15" t="s">
        <v>11</v>
      </c>
    </row>
    <row r="2" spans="1:19" x14ac:dyDescent="0.25">
      <c r="A2" s="1" t="s">
        <v>1</v>
      </c>
      <c r="B2" s="11">
        <v>61</v>
      </c>
    </row>
    <row r="3" spans="1:19" x14ac:dyDescent="0.25">
      <c r="A3" s="1" t="s">
        <v>0</v>
      </c>
      <c r="C3" s="16">
        <v>0.91</v>
      </c>
      <c r="F3" s="16">
        <v>0.8</v>
      </c>
      <c r="I3" s="16">
        <v>0.66</v>
      </c>
      <c r="L3" s="16">
        <v>0.46</v>
      </c>
      <c r="O3" s="16">
        <v>0.26</v>
      </c>
      <c r="R3" s="16">
        <v>0</v>
      </c>
    </row>
    <row r="4" spans="1:19" x14ac:dyDescent="0.25">
      <c r="B4" s="2"/>
      <c r="C4" s="3">
        <v>1</v>
      </c>
      <c r="D4" s="4"/>
      <c r="E4" s="5"/>
      <c r="F4" s="3">
        <v>2</v>
      </c>
      <c r="G4" s="4"/>
      <c r="H4" s="5"/>
      <c r="I4" s="3">
        <v>3</v>
      </c>
      <c r="J4" s="4"/>
      <c r="K4" s="5"/>
      <c r="L4" s="3">
        <v>4</v>
      </c>
      <c r="M4" s="4"/>
      <c r="N4" s="5"/>
      <c r="O4" s="3">
        <v>5</v>
      </c>
      <c r="P4" s="4"/>
      <c r="Q4" s="5"/>
      <c r="R4" s="3">
        <v>6</v>
      </c>
      <c r="S4" s="6"/>
    </row>
    <row r="5" spans="1:19" s="7" customFormat="1" x14ac:dyDescent="0.25">
      <c r="B5" s="8">
        <f>B2</f>
        <v>61</v>
      </c>
      <c r="C5" s="9" t="s">
        <v>2</v>
      </c>
      <c r="D5" s="10">
        <f>ROUND(C3*$B$2,0)</f>
        <v>56</v>
      </c>
      <c r="E5" s="8">
        <f>D5-0.5</f>
        <v>55.5</v>
      </c>
      <c r="F5" s="9" t="s">
        <v>2</v>
      </c>
      <c r="G5" s="10">
        <f>ROUND(F3*$B$2,0)</f>
        <v>49</v>
      </c>
      <c r="H5" s="8">
        <f>G5-0.5</f>
        <v>48.5</v>
      </c>
      <c r="I5" s="9" t="s">
        <v>2</v>
      </c>
      <c r="J5" s="10">
        <f>ROUND(I3*$B$2,0)</f>
        <v>40</v>
      </c>
      <c r="K5" s="8">
        <f>J5-0.5</f>
        <v>39.5</v>
      </c>
      <c r="L5" s="9" t="s">
        <v>2</v>
      </c>
      <c r="M5" s="10">
        <f>ROUND(L3*$B$2,0)</f>
        <v>28</v>
      </c>
      <c r="N5" s="8">
        <f>M5-0.5</f>
        <v>27.5</v>
      </c>
      <c r="O5" s="9" t="s">
        <v>2</v>
      </c>
      <c r="P5" s="10">
        <f>ROUND(O3*$B$2,0)</f>
        <v>16</v>
      </c>
      <c r="Q5" s="8">
        <f>P5-0.5</f>
        <v>15.5</v>
      </c>
      <c r="R5" s="9" t="s">
        <v>2</v>
      </c>
      <c r="S5" s="10">
        <f>ROUND(R3*$B$2,0)</f>
        <v>0</v>
      </c>
    </row>
    <row r="6" spans="1:19" s="17" customFormat="1" ht="28.5" customHeight="1" x14ac:dyDescent="0.25">
      <c r="B6" s="18" t="s">
        <v>9</v>
      </c>
      <c r="C6" s="11" t="s">
        <v>10</v>
      </c>
      <c r="D6" s="17" t="s">
        <v>7</v>
      </c>
      <c r="E6" s="11" t="s">
        <v>8</v>
      </c>
      <c r="F6" s="11">
        <f>B2</f>
        <v>61</v>
      </c>
      <c r="G6" s="17" t="s">
        <v>12</v>
      </c>
    </row>
    <row r="7" spans="1:19" s="17" customFormat="1" ht="21" customHeight="1" x14ac:dyDescent="0.25"/>
    <row r="8" spans="1:19" x14ac:dyDescent="0.25">
      <c r="A8" s="15" t="s">
        <v>3</v>
      </c>
    </row>
    <row r="9" spans="1:19" x14ac:dyDescent="0.25">
      <c r="A9" s="1" t="s">
        <v>1</v>
      </c>
      <c r="B9" s="11">
        <v>61</v>
      </c>
    </row>
    <row r="10" spans="1:19" x14ac:dyDescent="0.25">
      <c r="A10" s="1" t="s">
        <v>0</v>
      </c>
      <c r="C10" s="16">
        <v>0.91</v>
      </c>
      <c r="F10" s="16">
        <v>0.8</v>
      </c>
      <c r="I10" s="16">
        <v>0.66</v>
      </c>
      <c r="L10" s="16">
        <v>0.46</v>
      </c>
      <c r="O10" s="16">
        <v>0.26</v>
      </c>
      <c r="R10" s="16">
        <v>0</v>
      </c>
    </row>
    <row r="11" spans="1:19" x14ac:dyDescent="0.25">
      <c r="B11" s="5"/>
      <c r="C11" s="3">
        <v>1</v>
      </c>
      <c r="D11" s="4"/>
      <c r="E11" s="5"/>
      <c r="F11" s="3">
        <v>2</v>
      </c>
      <c r="G11" s="4"/>
      <c r="H11" s="5"/>
      <c r="I11" s="3">
        <v>3</v>
      </c>
      <c r="J11" s="4"/>
      <c r="K11" s="5"/>
      <c r="L11" s="3">
        <v>4</v>
      </c>
      <c r="M11" s="4"/>
      <c r="N11" s="5"/>
      <c r="O11" s="3">
        <v>5</v>
      </c>
      <c r="P11" s="4"/>
      <c r="Q11" s="5"/>
      <c r="R11" s="3">
        <v>6</v>
      </c>
      <c r="S11" s="6"/>
    </row>
    <row r="12" spans="1:19" x14ac:dyDescent="0.25">
      <c r="A12" s="11"/>
      <c r="B12" s="12">
        <f>B9</f>
        <v>61</v>
      </c>
      <c r="C12" s="13" t="s">
        <v>2</v>
      </c>
      <c r="D12" s="10">
        <f>MROUND(C10*$B$9,0.5)</f>
        <v>55.5</v>
      </c>
      <c r="E12" s="12">
        <f>D12-0.5</f>
        <v>55</v>
      </c>
      <c r="F12" s="13" t="s">
        <v>2</v>
      </c>
      <c r="G12" s="14">
        <f>MROUND(F10*$B$9,0.5)</f>
        <v>49</v>
      </c>
      <c r="H12" s="12">
        <f>G12-0.5</f>
        <v>48.5</v>
      </c>
      <c r="I12" s="13" t="s">
        <v>2</v>
      </c>
      <c r="J12" s="14">
        <f>MROUND(I10*$B$9,0.5)</f>
        <v>40.5</v>
      </c>
      <c r="K12" s="12">
        <f>J12-0.5</f>
        <v>40</v>
      </c>
      <c r="L12" s="13" t="s">
        <v>2</v>
      </c>
      <c r="M12" s="14">
        <f>MROUND(L10*$B$9,0.5)</f>
        <v>28</v>
      </c>
      <c r="N12" s="12">
        <f>M12-0.5</f>
        <v>27.5</v>
      </c>
      <c r="O12" s="13" t="s">
        <v>2</v>
      </c>
      <c r="P12" s="14">
        <f>MROUND(O10*$B$9,0.5)</f>
        <v>16</v>
      </c>
      <c r="Q12" s="12">
        <f>P12-0.5</f>
        <v>15.5</v>
      </c>
      <c r="R12" s="13" t="s">
        <v>2</v>
      </c>
      <c r="S12" s="14">
        <f>MROUND(R10*$B$2,0.5)</f>
        <v>0</v>
      </c>
    </row>
    <row r="13" spans="1:19" s="17" customFormat="1" ht="28.5" customHeight="1" x14ac:dyDescent="0.25">
      <c r="B13" s="18" t="s">
        <v>9</v>
      </c>
      <c r="C13" s="11" t="s">
        <v>10</v>
      </c>
      <c r="D13" s="17" t="s">
        <v>7</v>
      </c>
      <c r="E13" s="11" t="s">
        <v>8</v>
      </c>
      <c r="F13" s="11">
        <f>B9</f>
        <v>61</v>
      </c>
      <c r="G13" s="17" t="s">
        <v>12</v>
      </c>
    </row>
    <row r="16" spans="1:19" x14ac:dyDescent="0.25">
      <c r="A16" s="15" t="s">
        <v>4</v>
      </c>
    </row>
    <row r="17" spans="1:16" x14ac:dyDescent="0.25">
      <c r="A17" s="1" t="s">
        <v>5</v>
      </c>
      <c r="B17" s="11">
        <v>55</v>
      </c>
    </row>
    <row r="18" spans="1:16" x14ac:dyDescent="0.25">
      <c r="B18" s="19">
        <v>1</v>
      </c>
      <c r="C18" s="20">
        <v>2</v>
      </c>
      <c r="D18" s="21">
        <v>3</v>
      </c>
      <c r="E18" s="20">
        <v>4</v>
      </c>
      <c r="F18" s="21">
        <v>5</v>
      </c>
      <c r="G18" s="20">
        <v>6</v>
      </c>
      <c r="H18" s="21">
        <v>7</v>
      </c>
      <c r="I18" s="20">
        <v>8</v>
      </c>
      <c r="J18" s="21">
        <v>9</v>
      </c>
      <c r="K18" s="20">
        <v>10</v>
      </c>
      <c r="L18" s="21">
        <v>11</v>
      </c>
      <c r="M18" s="20">
        <v>12</v>
      </c>
      <c r="N18" s="21">
        <v>13</v>
      </c>
      <c r="O18" s="20">
        <v>14</v>
      </c>
      <c r="P18" s="22">
        <v>15</v>
      </c>
    </row>
    <row r="19" spans="1:16" x14ac:dyDescent="0.25">
      <c r="B19" s="23">
        <f>B17</f>
        <v>55</v>
      </c>
      <c r="C19" s="24">
        <f>B21-0.5</f>
        <v>51</v>
      </c>
      <c r="D19" s="25">
        <f t="shared" ref="D19:P19" si="0">C21-0.5</f>
        <v>47</v>
      </c>
      <c r="E19" s="24">
        <f t="shared" si="0"/>
        <v>43.5</v>
      </c>
      <c r="F19" s="25">
        <f t="shared" si="0"/>
        <v>40</v>
      </c>
      <c r="G19" s="24">
        <f t="shared" si="0"/>
        <v>36</v>
      </c>
      <c r="H19" s="25">
        <f t="shared" si="0"/>
        <v>32.5</v>
      </c>
      <c r="I19" s="24">
        <f t="shared" si="0"/>
        <v>29</v>
      </c>
      <c r="J19" s="25">
        <f t="shared" si="0"/>
        <v>25</v>
      </c>
      <c r="K19" s="24">
        <f t="shared" si="0"/>
        <v>21.5</v>
      </c>
      <c r="L19" s="25">
        <f t="shared" si="0"/>
        <v>18</v>
      </c>
      <c r="M19" s="24">
        <f t="shared" si="0"/>
        <v>14</v>
      </c>
      <c r="N19" s="25">
        <f t="shared" si="0"/>
        <v>10.5</v>
      </c>
      <c r="O19" s="24">
        <f t="shared" si="0"/>
        <v>7</v>
      </c>
      <c r="P19" s="26">
        <f t="shared" si="0"/>
        <v>3</v>
      </c>
    </row>
    <row r="20" spans="1:16" ht="8.25" customHeight="1" x14ac:dyDescent="0.25">
      <c r="B20" s="27" t="s">
        <v>2</v>
      </c>
      <c r="C20" s="28" t="s">
        <v>2</v>
      </c>
      <c r="D20" s="29" t="s">
        <v>2</v>
      </c>
      <c r="E20" s="28" t="s">
        <v>2</v>
      </c>
      <c r="F20" s="29" t="s">
        <v>2</v>
      </c>
      <c r="G20" s="28" t="s">
        <v>2</v>
      </c>
      <c r="H20" s="29" t="s">
        <v>2</v>
      </c>
      <c r="I20" s="28" t="s">
        <v>2</v>
      </c>
      <c r="J20" s="29" t="s">
        <v>2</v>
      </c>
      <c r="K20" s="28" t="s">
        <v>2</v>
      </c>
      <c r="L20" s="29" t="s">
        <v>2</v>
      </c>
      <c r="M20" s="28" t="s">
        <v>2</v>
      </c>
      <c r="N20" s="29" t="s">
        <v>2</v>
      </c>
      <c r="O20" s="28" t="s">
        <v>2</v>
      </c>
      <c r="P20" s="30" t="s">
        <v>2</v>
      </c>
    </row>
    <row r="21" spans="1:16" x14ac:dyDescent="0.25">
      <c r="B21" s="31">
        <f>MROUND((15-B18)/15*$B$17,0.5)</f>
        <v>51.5</v>
      </c>
      <c r="C21" s="32">
        <f t="shared" ref="C21:P21" si="1">MROUND((15-C18)/15*$B$17,0.5)</f>
        <v>47.5</v>
      </c>
      <c r="D21" s="33">
        <f t="shared" si="1"/>
        <v>44</v>
      </c>
      <c r="E21" s="32">
        <f t="shared" si="1"/>
        <v>40.5</v>
      </c>
      <c r="F21" s="33">
        <f t="shared" si="1"/>
        <v>36.5</v>
      </c>
      <c r="G21" s="32">
        <f t="shared" si="1"/>
        <v>33</v>
      </c>
      <c r="H21" s="33">
        <f t="shared" si="1"/>
        <v>29.5</v>
      </c>
      <c r="I21" s="32">
        <f t="shared" si="1"/>
        <v>25.5</v>
      </c>
      <c r="J21" s="33">
        <f t="shared" si="1"/>
        <v>22</v>
      </c>
      <c r="K21" s="32">
        <f t="shared" si="1"/>
        <v>18.5</v>
      </c>
      <c r="L21" s="33">
        <f t="shared" si="1"/>
        <v>14.5</v>
      </c>
      <c r="M21" s="32">
        <f t="shared" si="1"/>
        <v>11</v>
      </c>
      <c r="N21" s="33">
        <f t="shared" si="1"/>
        <v>7.5</v>
      </c>
      <c r="O21" s="32">
        <f t="shared" si="1"/>
        <v>3.5</v>
      </c>
      <c r="P21" s="34">
        <f t="shared" si="1"/>
        <v>0</v>
      </c>
    </row>
    <row r="22" spans="1:16" s="17" customFormat="1" ht="28.5" customHeight="1" x14ac:dyDescent="0.25">
      <c r="B22" s="18" t="s">
        <v>9</v>
      </c>
      <c r="C22" s="11" t="s">
        <v>10</v>
      </c>
      <c r="D22" s="17" t="s">
        <v>7</v>
      </c>
      <c r="E22" s="11" t="s">
        <v>8</v>
      </c>
      <c r="F22" s="11">
        <f>B17</f>
        <v>55</v>
      </c>
      <c r="G22" s="17" t="s">
        <v>12</v>
      </c>
    </row>
    <row r="25" spans="1:16" x14ac:dyDescent="0.25">
      <c r="A25" s="15" t="s">
        <v>6</v>
      </c>
    </row>
    <row r="26" spans="1:16" x14ac:dyDescent="0.25">
      <c r="A26" s="1" t="s">
        <v>5</v>
      </c>
      <c r="B26" s="11">
        <v>55</v>
      </c>
    </row>
    <row r="27" spans="1:16" x14ac:dyDescent="0.25">
      <c r="A27" s="1" t="s">
        <v>0</v>
      </c>
      <c r="B27" s="35">
        <v>0.94</v>
      </c>
      <c r="C27" s="35">
        <v>0.87</v>
      </c>
      <c r="D27" s="35">
        <v>0.8</v>
      </c>
      <c r="E27" s="35">
        <v>0.73</v>
      </c>
      <c r="F27" s="35">
        <v>0.66</v>
      </c>
      <c r="G27" s="35">
        <v>0.59</v>
      </c>
      <c r="H27" s="35">
        <v>0.52</v>
      </c>
      <c r="I27" s="35">
        <v>0.45</v>
      </c>
      <c r="J27" s="35">
        <v>0.38</v>
      </c>
      <c r="K27" s="35">
        <v>0.31</v>
      </c>
      <c r="L27" s="35">
        <v>0.24</v>
      </c>
      <c r="M27" s="35">
        <v>0.17</v>
      </c>
      <c r="N27" s="35">
        <v>0.1</v>
      </c>
      <c r="O27" s="35">
        <v>0.03</v>
      </c>
      <c r="P27" s="36">
        <v>0</v>
      </c>
    </row>
    <row r="28" spans="1:16" x14ac:dyDescent="0.25">
      <c r="B28" s="19">
        <v>1</v>
      </c>
      <c r="C28" s="20">
        <v>2</v>
      </c>
      <c r="D28" s="21">
        <v>3</v>
      </c>
      <c r="E28" s="20">
        <v>4</v>
      </c>
      <c r="F28" s="21">
        <v>5</v>
      </c>
      <c r="G28" s="20">
        <v>6</v>
      </c>
      <c r="H28" s="21">
        <v>7</v>
      </c>
      <c r="I28" s="20">
        <v>8</v>
      </c>
      <c r="J28" s="21">
        <v>9</v>
      </c>
      <c r="K28" s="20">
        <v>10</v>
      </c>
      <c r="L28" s="21">
        <v>11</v>
      </c>
      <c r="M28" s="20">
        <v>12</v>
      </c>
      <c r="N28" s="21">
        <v>13</v>
      </c>
      <c r="O28" s="20">
        <v>14</v>
      </c>
      <c r="P28" s="22">
        <v>15</v>
      </c>
    </row>
    <row r="29" spans="1:16" x14ac:dyDescent="0.25">
      <c r="B29" s="23">
        <f>B26</f>
        <v>55</v>
      </c>
      <c r="C29" s="24">
        <f>B31-0.5</f>
        <v>51</v>
      </c>
      <c r="D29" s="25">
        <f t="shared" ref="D29:P29" si="2">C31-0.5</f>
        <v>47.5</v>
      </c>
      <c r="E29" s="24">
        <f t="shared" si="2"/>
        <v>43.5</v>
      </c>
      <c r="F29" s="25">
        <f t="shared" si="2"/>
        <v>39.5</v>
      </c>
      <c r="G29" s="24">
        <f t="shared" si="2"/>
        <v>36</v>
      </c>
      <c r="H29" s="25">
        <f t="shared" si="2"/>
        <v>32</v>
      </c>
      <c r="I29" s="24">
        <f t="shared" si="2"/>
        <v>28</v>
      </c>
      <c r="J29" s="25">
        <f t="shared" si="2"/>
        <v>24.5</v>
      </c>
      <c r="K29" s="24">
        <f t="shared" si="2"/>
        <v>20.5</v>
      </c>
      <c r="L29" s="25">
        <f t="shared" si="2"/>
        <v>16.5</v>
      </c>
      <c r="M29" s="24">
        <f t="shared" si="2"/>
        <v>12.5</v>
      </c>
      <c r="N29" s="25">
        <f t="shared" si="2"/>
        <v>9</v>
      </c>
      <c r="O29" s="24">
        <f t="shared" si="2"/>
        <v>5</v>
      </c>
      <c r="P29" s="26">
        <f t="shared" si="2"/>
        <v>1</v>
      </c>
    </row>
    <row r="30" spans="1:16" x14ac:dyDescent="0.25">
      <c r="B30" s="27" t="s">
        <v>2</v>
      </c>
      <c r="C30" s="28" t="s">
        <v>2</v>
      </c>
      <c r="D30" s="29" t="s">
        <v>2</v>
      </c>
      <c r="E30" s="28" t="s">
        <v>2</v>
      </c>
      <c r="F30" s="29" t="s">
        <v>2</v>
      </c>
      <c r="G30" s="28" t="s">
        <v>2</v>
      </c>
      <c r="H30" s="29" t="s">
        <v>2</v>
      </c>
      <c r="I30" s="28" t="s">
        <v>2</v>
      </c>
      <c r="J30" s="29" t="s">
        <v>2</v>
      </c>
      <c r="K30" s="28" t="s">
        <v>2</v>
      </c>
      <c r="L30" s="29" t="s">
        <v>2</v>
      </c>
      <c r="M30" s="28" t="s">
        <v>2</v>
      </c>
      <c r="N30" s="29" t="s">
        <v>2</v>
      </c>
      <c r="O30" s="28" t="s">
        <v>2</v>
      </c>
      <c r="P30" s="30" t="s">
        <v>2</v>
      </c>
    </row>
    <row r="31" spans="1:16" x14ac:dyDescent="0.25">
      <c r="B31" s="31">
        <f>MROUND(B27*$B$26,0.5)</f>
        <v>51.5</v>
      </c>
      <c r="C31" s="32">
        <f t="shared" ref="C31:P31" si="3">MROUND(C27*$B$26,0.5)</f>
        <v>48</v>
      </c>
      <c r="D31" s="33">
        <f t="shared" si="3"/>
        <v>44</v>
      </c>
      <c r="E31" s="32">
        <f t="shared" si="3"/>
        <v>40</v>
      </c>
      <c r="F31" s="33">
        <f t="shared" si="3"/>
        <v>36.5</v>
      </c>
      <c r="G31" s="32">
        <f t="shared" si="3"/>
        <v>32.5</v>
      </c>
      <c r="H31" s="33">
        <f t="shared" si="3"/>
        <v>28.5</v>
      </c>
      <c r="I31" s="32">
        <f t="shared" si="3"/>
        <v>25</v>
      </c>
      <c r="J31" s="33">
        <f t="shared" si="3"/>
        <v>21</v>
      </c>
      <c r="K31" s="32">
        <f t="shared" si="3"/>
        <v>17</v>
      </c>
      <c r="L31" s="33">
        <f t="shared" si="3"/>
        <v>13</v>
      </c>
      <c r="M31" s="32">
        <f t="shared" si="3"/>
        <v>9.5</v>
      </c>
      <c r="N31" s="33">
        <f t="shared" si="3"/>
        <v>5.5</v>
      </c>
      <c r="O31" s="32">
        <f t="shared" si="3"/>
        <v>1.5</v>
      </c>
      <c r="P31" s="34">
        <f t="shared" si="3"/>
        <v>0</v>
      </c>
    </row>
    <row r="32" spans="1:16" s="17" customFormat="1" ht="28.5" customHeight="1" x14ac:dyDescent="0.25">
      <c r="B32" s="18" t="s">
        <v>9</v>
      </c>
      <c r="C32" s="11" t="s">
        <v>10</v>
      </c>
      <c r="D32" s="17" t="s">
        <v>7</v>
      </c>
      <c r="E32" s="11" t="s">
        <v>8</v>
      </c>
      <c r="F32" s="11">
        <f>B26</f>
        <v>55</v>
      </c>
      <c r="G32" s="17" t="s">
        <v>12</v>
      </c>
    </row>
  </sheetData>
  <pageMargins left="0.70866141732283472" right="0.70866141732283472" top="0.78740157480314965" bottom="0.78740157480314965" header="0.31496062992125984" footer="0.31496062992125984"/>
  <pageSetup paperSize="9" scale="88" orientation="portrait" horizontalDpi="300" verticalDpi="300" r:id="rId1"/>
  <headerFooter>
    <oddHeader>&amp;C&amp;"-,Fett"&amp;16&amp;UNotenschlüsselrechner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</dc:creator>
  <cp:lastModifiedBy>Bastian Knaus</cp:lastModifiedBy>
  <cp:lastPrinted>2019-12-14T20:23:32Z</cp:lastPrinted>
  <dcterms:created xsi:type="dcterms:W3CDTF">2019-12-14T11:04:56Z</dcterms:created>
  <dcterms:modified xsi:type="dcterms:W3CDTF">2020-06-28T14:48:27Z</dcterms:modified>
</cp:coreProperties>
</file>