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Ausarbeitung\15 - lehrer-zeit.de\Lehrermarktplatz\Notenschlüssel Rechner\"/>
    </mc:Choice>
  </mc:AlternateContent>
  <xr:revisionPtr revIDLastSave="238" documentId="8_{96AC7045-BD99-47E3-9C8D-903F75460BD9}" xr6:coauthVersionLast="45" xr6:coauthVersionMax="45" xr10:uidLastSave="{16560DC2-5F70-45C4-A408-423B2340F43B}"/>
  <bookViews>
    <workbookView xWindow="-120" yWindow="-120" windowWidth="29040" windowHeight="15840" xr2:uid="{3DF521C5-5238-4119-A36D-9512F1DDA36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M11" i="1"/>
  <c r="J11" i="1"/>
  <c r="G11" i="1"/>
  <c r="D11" i="1"/>
  <c r="C30" i="1" l="1"/>
  <c r="D30" i="1"/>
  <c r="E30" i="1"/>
  <c r="F28" i="1" s="1"/>
  <c r="F30" i="1"/>
  <c r="G28" i="1" s="1"/>
  <c r="G30" i="1"/>
  <c r="H30" i="1"/>
  <c r="I30" i="1"/>
  <c r="J28" i="1" s="1"/>
  <c r="J30" i="1"/>
  <c r="K28" i="1" s="1"/>
  <c r="K30" i="1"/>
  <c r="L30" i="1"/>
  <c r="M30" i="1"/>
  <c r="N30" i="1"/>
  <c r="O28" i="1" s="1"/>
  <c r="O30" i="1"/>
  <c r="P28" i="1" s="1"/>
  <c r="P30" i="1"/>
  <c r="B30" i="1"/>
  <c r="C28" i="1" s="1"/>
  <c r="N28" i="1"/>
  <c r="M28" i="1"/>
  <c r="L28" i="1"/>
  <c r="I28" i="1"/>
  <c r="H28" i="1"/>
  <c r="E28" i="1"/>
  <c r="D28" i="1"/>
  <c r="B28" i="1"/>
  <c r="C20" i="1"/>
  <c r="D18" i="1" s="1"/>
  <c r="D20" i="1"/>
  <c r="E18" i="1" s="1"/>
  <c r="E20" i="1"/>
  <c r="F18" i="1" s="1"/>
  <c r="F20" i="1"/>
  <c r="G18" i="1" s="1"/>
  <c r="G20" i="1"/>
  <c r="H18" i="1" s="1"/>
  <c r="H20" i="1"/>
  <c r="I18" i="1" s="1"/>
  <c r="I20" i="1"/>
  <c r="J18" i="1" s="1"/>
  <c r="J20" i="1"/>
  <c r="K18" i="1" s="1"/>
  <c r="K20" i="1"/>
  <c r="L18" i="1" s="1"/>
  <c r="L20" i="1"/>
  <c r="M18" i="1" s="1"/>
  <c r="M20" i="1"/>
  <c r="N18" i="1" s="1"/>
  <c r="N20" i="1"/>
  <c r="O18" i="1" s="1"/>
  <c r="O20" i="1"/>
  <c r="P18" i="1" s="1"/>
  <c r="P20" i="1"/>
  <c r="B20" i="1"/>
  <c r="C18" i="1" s="1"/>
  <c r="B18" i="1"/>
  <c r="S5" i="1"/>
  <c r="S11" i="1"/>
  <c r="Q11" i="1"/>
  <c r="N11" i="1"/>
  <c r="K11" i="1"/>
  <c r="H11" i="1"/>
  <c r="E11" i="1"/>
  <c r="B11" i="1"/>
  <c r="P5" i="1" l="1"/>
  <c r="Q5" i="1" s="1"/>
  <c r="M5" i="1"/>
  <c r="N5" i="1" s="1"/>
  <c r="J5" i="1"/>
  <c r="K5" i="1" s="1"/>
  <c r="G5" i="1"/>
  <c r="H5" i="1" s="1"/>
  <c r="D5" i="1"/>
  <c r="E5" i="1" s="1"/>
  <c r="B5" i="1"/>
</calcChain>
</file>

<file path=xl/sharedStrings.xml><?xml version="1.0" encoding="utf-8"?>
<sst xmlns="http://schemas.openxmlformats.org/spreadsheetml/2006/main" count="53" uniqueCount="8">
  <si>
    <t>Prozent</t>
  </si>
  <si>
    <t>Gesamtpunkte:</t>
  </si>
  <si>
    <t>-</t>
  </si>
  <si>
    <t>Prozentschlüssel gerundet</t>
  </si>
  <si>
    <t>Prozentschlüssel auf 0,5 gerundet</t>
  </si>
  <si>
    <t>Punkteschlüssel Kollegstufe linear</t>
  </si>
  <si>
    <t>Gesamtpunkte</t>
  </si>
  <si>
    <t>Punkteschlüssel Kollegstufe mit Prozentverteilung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</si>
</sst>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9" fontId="5" fillId="0" borderId="0" xfId="1" applyFont="1" applyAlignment="1">
      <alignment horizontal="center"/>
    </xf>
    <xf numFmtId="9" fontId="5" fillId="0" borderId="0" xfId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675B-3604-4FF1-9819-D8C95CB23EB3}">
  <sheetPr>
    <pageSetUpPr fitToPage="1"/>
  </sheetPr>
  <dimension ref="A1:S30"/>
  <sheetViews>
    <sheetView tabSelected="1" view="pageLayout" zoomScale="145" zoomScaleNormal="115" zoomScalePageLayoutView="145" workbookViewId="0">
      <selection activeCell="B9" sqref="B9"/>
    </sheetView>
  </sheetViews>
  <sheetFormatPr baseColWidth="10" defaultRowHeight="12" x14ac:dyDescent="0.2"/>
  <cols>
    <col min="1" max="1" width="15.42578125" style="5" customWidth="1"/>
    <col min="2" max="2" width="4.28515625" style="4" customWidth="1"/>
    <col min="3" max="15" width="4.42578125" style="4" customWidth="1"/>
    <col min="16" max="19" width="4.42578125" style="5" customWidth="1"/>
    <col min="20" max="16384" width="11.42578125" style="5"/>
  </cols>
  <sheetData>
    <row r="1" spans="1:19" s="3" customFormat="1" ht="12.75" x14ac:dyDescent="0.2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x14ac:dyDescent="0.2">
      <c r="A2" s="5" t="s">
        <v>1</v>
      </c>
      <c r="B2" s="4">
        <v>40</v>
      </c>
    </row>
    <row r="3" spans="1:19" x14ac:dyDescent="0.2">
      <c r="A3" s="5" t="s">
        <v>0</v>
      </c>
      <c r="C3" s="6">
        <v>0.9</v>
      </c>
      <c r="F3" s="6">
        <v>0.8</v>
      </c>
      <c r="I3" s="6">
        <v>0.6</v>
      </c>
      <c r="L3" s="6">
        <v>0.4</v>
      </c>
      <c r="O3" s="6">
        <v>0.2</v>
      </c>
      <c r="R3" s="6">
        <v>0</v>
      </c>
    </row>
    <row r="4" spans="1:19" x14ac:dyDescent="0.2">
      <c r="B4" s="7"/>
      <c r="C4" s="8">
        <v>1</v>
      </c>
      <c r="D4" s="9"/>
      <c r="E4" s="10"/>
      <c r="F4" s="8">
        <v>2</v>
      </c>
      <c r="G4" s="9"/>
      <c r="H4" s="10"/>
      <c r="I4" s="8">
        <v>3</v>
      </c>
      <c r="J4" s="9"/>
      <c r="K4" s="10"/>
      <c r="L4" s="8">
        <v>4</v>
      </c>
      <c r="M4" s="9"/>
      <c r="N4" s="10"/>
      <c r="O4" s="8">
        <v>5</v>
      </c>
      <c r="P4" s="9"/>
      <c r="Q4" s="10"/>
      <c r="R4" s="8">
        <v>6</v>
      </c>
      <c r="S4" s="11"/>
    </row>
    <row r="5" spans="1:19" s="12" customFormat="1" x14ac:dyDescent="0.2">
      <c r="B5" s="13">
        <f>B2</f>
        <v>40</v>
      </c>
      <c r="C5" s="14" t="s">
        <v>2</v>
      </c>
      <c r="D5" s="15">
        <f>ROUND(C3*$B$2,0)</f>
        <v>36</v>
      </c>
      <c r="E5" s="13">
        <f>D5-0.5</f>
        <v>35.5</v>
      </c>
      <c r="F5" s="14" t="s">
        <v>2</v>
      </c>
      <c r="G5" s="15">
        <f>ROUND(F3*$B$2,0)</f>
        <v>32</v>
      </c>
      <c r="H5" s="13">
        <f>G5-0.5</f>
        <v>31.5</v>
      </c>
      <c r="I5" s="14" t="s">
        <v>2</v>
      </c>
      <c r="J5" s="15">
        <f>ROUND(I3*$B$2,0)</f>
        <v>24</v>
      </c>
      <c r="K5" s="13">
        <f>J5-0.5</f>
        <v>23.5</v>
      </c>
      <c r="L5" s="14" t="s">
        <v>2</v>
      </c>
      <c r="M5" s="15">
        <f>ROUND(L3*$B$2,0)</f>
        <v>16</v>
      </c>
      <c r="N5" s="13">
        <f>M5-0.5</f>
        <v>15.5</v>
      </c>
      <c r="O5" s="14" t="s">
        <v>2</v>
      </c>
      <c r="P5" s="15">
        <f>ROUND(O3*$B$2,0)</f>
        <v>8</v>
      </c>
      <c r="Q5" s="13">
        <f>P5-0.5</f>
        <v>7.5</v>
      </c>
      <c r="R5" s="14" t="s">
        <v>2</v>
      </c>
      <c r="S5" s="15">
        <f>ROUND(R3*$B$2,0)</f>
        <v>0</v>
      </c>
    </row>
    <row r="7" spans="1:19" s="3" customFormat="1" ht="12.75" x14ac:dyDescent="0.2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x14ac:dyDescent="0.2">
      <c r="A8" s="5" t="s">
        <v>1</v>
      </c>
      <c r="B8" s="4">
        <v>38</v>
      </c>
    </row>
    <row r="9" spans="1:19" x14ac:dyDescent="0.2">
      <c r="A9" s="5" t="s">
        <v>0</v>
      </c>
      <c r="C9" s="6">
        <v>0.9</v>
      </c>
      <c r="F9" s="6">
        <v>0.8</v>
      </c>
      <c r="I9" s="6">
        <v>0.6</v>
      </c>
      <c r="L9" s="6">
        <v>0.4</v>
      </c>
      <c r="O9" s="6">
        <v>0.2</v>
      </c>
      <c r="R9" s="6">
        <v>0</v>
      </c>
    </row>
    <row r="10" spans="1:19" x14ac:dyDescent="0.2">
      <c r="B10" s="10"/>
      <c r="C10" s="8">
        <v>1</v>
      </c>
      <c r="D10" s="9"/>
      <c r="E10" s="10"/>
      <c r="F10" s="8">
        <v>2</v>
      </c>
      <c r="G10" s="9"/>
      <c r="H10" s="10"/>
      <c r="I10" s="8">
        <v>3</v>
      </c>
      <c r="J10" s="9"/>
      <c r="K10" s="10"/>
      <c r="L10" s="8">
        <v>4</v>
      </c>
      <c r="M10" s="9"/>
      <c r="N10" s="10"/>
      <c r="O10" s="8">
        <v>5</v>
      </c>
      <c r="P10" s="9"/>
      <c r="Q10" s="10"/>
      <c r="R10" s="8">
        <v>6</v>
      </c>
      <c r="S10" s="11"/>
    </row>
    <row r="11" spans="1:19" x14ac:dyDescent="0.2">
      <c r="A11" s="4"/>
      <c r="B11" s="16">
        <f>B8</f>
        <v>38</v>
      </c>
      <c r="C11" s="17" t="s">
        <v>2</v>
      </c>
      <c r="D11" s="15">
        <f>MROUND(C9*$B$8,0.5)</f>
        <v>34</v>
      </c>
      <c r="E11" s="16">
        <f>D11-0.5</f>
        <v>33.5</v>
      </c>
      <c r="F11" s="17" t="s">
        <v>2</v>
      </c>
      <c r="G11" s="18">
        <f>MROUND(F9*$B$8,0.5)</f>
        <v>30.5</v>
      </c>
      <c r="H11" s="16">
        <f>G11-0.5</f>
        <v>30</v>
      </c>
      <c r="I11" s="17" t="s">
        <v>2</v>
      </c>
      <c r="J11" s="18">
        <f>MROUND(I9*$B$8,0.5)</f>
        <v>23</v>
      </c>
      <c r="K11" s="16">
        <f>J11-0.5</f>
        <v>22.5</v>
      </c>
      <c r="L11" s="17" t="s">
        <v>2</v>
      </c>
      <c r="M11" s="18">
        <f>MROUND(L9*$B$8,0.5)</f>
        <v>15</v>
      </c>
      <c r="N11" s="16">
        <f>M11-0.5</f>
        <v>14.5</v>
      </c>
      <c r="O11" s="17" t="s">
        <v>2</v>
      </c>
      <c r="P11" s="18">
        <f>MROUND(O9*$B$8,0.5)</f>
        <v>7.5</v>
      </c>
      <c r="Q11" s="16">
        <f>P11-0.5</f>
        <v>7</v>
      </c>
      <c r="R11" s="17" t="s">
        <v>2</v>
      </c>
      <c r="S11" s="18">
        <f>MROUND(R9*$B$2,0.5)</f>
        <v>0</v>
      </c>
    </row>
    <row r="15" spans="1:19" s="3" customFormat="1" ht="12.75" x14ac:dyDescent="0.2">
      <c r="A15" s="1" t="s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x14ac:dyDescent="0.2">
      <c r="A16" s="5" t="s">
        <v>6</v>
      </c>
      <c r="B16" s="4">
        <v>55</v>
      </c>
    </row>
    <row r="17" spans="1:16" x14ac:dyDescent="0.2">
      <c r="B17" s="19">
        <v>1</v>
      </c>
      <c r="C17" s="20">
        <v>2</v>
      </c>
      <c r="D17" s="21">
        <v>3</v>
      </c>
      <c r="E17" s="20">
        <v>4</v>
      </c>
      <c r="F17" s="21">
        <v>5</v>
      </c>
      <c r="G17" s="20">
        <v>6</v>
      </c>
      <c r="H17" s="21">
        <v>7</v>
      </c>
      <c r="I17" s="20">
        <v>8</v>
      </c>
      <c r="J17" s="21">
        <v>9</v>
      </c>
      <c r="K17" s="20">
        <v>10</v>
      </c>
      <c r="L17" s="21">
        <v>11</v>
      </c>
      <c r="M17" s="20">
        <v>12</v>
      </c>
      <c r="N17" s="21">
        <v>13</v>
      </c>
      <c r="O17" s="20">
        <v>14</v>
      </c>
      <c r="P17" s="22">
        <v>15</v>
      </c>
    </row>
    <row r="18" spans="1:16" x14ac:dyDescent="0.2">
      <c r="B18" s="23">
        <f>B16</f>
        <v>55</v>
      </c>
      <c r="C18" s="24">
        <f>B20-0.5</f>
        <v>51</v>
      </c>
      <c r="D18" s="25">
        <f t="shared" ref="D18:P18" si="0">C20-0.5</f>
        <v>47</v>
      </c>
      <c r="E18" s="24">
        <f t="shared" si="0"/>
        <v>43.5</v>
      </c>
      <c r="F18" s="25">
        <f t="shared" si="0"/>
        <v>40</v>
      </c>
      <c r="G18" s="24">
        <f t="shared" si="0"/>
        <v>36</v>
      </c>
      <c r="H18" s="25">
        <f t="shared" si="0"/>
        <v>32.5</v>
      </c>
      <c r="I18" s="24">
        <f t="shared" si="0"/>
        <v>29</v>
      </c>
      <c r="J18" s="25">
        <f t="shared" si="0"/>
        <v>25</v>
      </c>
      <c r="K18" s="24">
        <f t="shared" si="0"/>
        <v>21.5</v>
      </c>
      <c r="L18" s="25">
        <f t="shared" si="0"/>
        <v>18</v>
      </c>
      <c r="M18" s="24">
        <f t="shared" si="0"/>
        <v>14</v>
      </c>
      <c r="N18" s="25">
        <f t="shared" si="0"/>
        <v>10.5</v>
      </c>
      <c r="O18" s="24">
        <f t="shared" si="0"/>
        <v>7</v>
      </c>
      <c r="P18" s="26">
        <f t="shared" si="0"/>
        <v>3</v>
      </c>
    </row>
    <row r="19" spans="1:16" ht="8.25" customHeight="1" x14ac:dyDescent="0.2">
      <c r="B19" s="31" t="s">
        <v>2</v>
      </c>
      <c r="C19" s="32" t="s">
        <v>2</v>
      </c>
      <c r="D19" s="33" t="s">
        <v>2</v>
      </c>
      <c r="E19" s="32" t="s">
        <v>2</v>
      </c>
      <c r="F19" s="33" t="s">
        <v>2</v>
      </c>
      <c r="G19" s="32" t="s">
        <v>2</v>
      </c>
      <c r="H19" s="33" t="s">
        <v>2</v>
      </c>
      <c r="I19" s="32" t="s">
        <v>2</v>
      </c>
      <c r="J19" s="33" t="s">
        <v>2</v>
      </c>
      <c r="K19" s="32" t="s">
        <v>2</v>
      </c>
      <c r="L19" s="33" t="s">
        <v>2</v>
      </c>
      <c r="M19" s="32" t="s">
        <v>2</v>
      </c>
      <c r="N19" s="33" t="s">
        <v>2</v>
      </c>
      <c r="O19" s="32" t="s">
        <v>2</v>
      </c>
      <c r="P19" s="34" t="s">
        <v>2</v>
      </c>
    </row>
    <row r="20" spans="1:16" x14ac:dyDescent="0.2">
      <c r="B20" s="27">
        <f>MROUND((15-B17)/15*$B$16,0.5)</f>
        <v>51.5</v>
      </c>
      <c r="C20" s="28">
        <f t="shared" ref="C20:P20" si="1">MROUND((15-C17)/15*$B$16,0.5)</f>
        <v>47.5</v>
      </c>
      <c r="D20" s="29">
        <f t="shared" si="1"/>
        <v>44</v>
      </c>
      <c r="E20" s="28">
        <f t="shared" si="1"/>
        <v>40.5</v>
      </c>
      <c r="F20" s="29">
        <f t="shared" si="1"/>
        <v>36.5</v>
      </c>
      <c r="G20" s="28">
        <f t="shared" si="1"/>
        <v>33</v>
      </c>
      <c r="H20" s="29">
        <f t="shared" si="1"/>
        <v>29.5</v>
      </c>
      <c r="I20" s="28">
        <f t="shared" si="1"/>
        <v>25.5</v>
      </c>
      <c r="J20" s="29">
        <f t="shared" si="1"/>
        <v>22</v>
      </c>
      <c r="K20" s="28">
        <f t="shared" si="1"/>
        <v>18.5</v>
      </c>
      <c r="L20" s="29">
        <f t="shared" si="1"/>
        <v>14.5</v>
      </c>
      <c r="M20" s="28">
        <f t="shared" si="1"/>
        <v>11</v>
      </c>
      <c r="N20" s="29">
        <f t="shared" si="1"/>
        <v>7.5</v>
      </c>
      <c r="O20" s="28">
        <f t="shared" si="1"/>
        <v>3.5</v>
      </c>
      <c r="P20" s="30">
        <f t="shared" si="1"/>
        <v>0</v>
      </c>
    </row>
    <row r="24" spans="1:16" s="3" customFormat="1" ht="12.75" x14ac:dyDescent="0.2">
      <c r="A24" s="1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6" x14ac:dyDescent="0.2">
      <c r="A25" s="5" t="s">
        <v>6</v>
      </c>
      <c r="B25" s="4">
        <v>55</v>
      </c>
    </row>
    <row r="26" spans="1:16" x14ac:dyDescent="0.2">
      <c r="A26" s="5" t="s">
        <v>0</v>
      </c>
      <c r="B26" s="35">
        <v>0.94</v>
      </c>
      <c r="C26" s="35">
        <v>0.87</v>
      </c>
      <c r="D26" s="35">
        <v>0.8</v>
      </c>
      <c r="E26" s="35">
        <v>0.73</v>
      </c>
      <c r="F26" s="35">
        <v>0.66</v>
      </c>
      <c r="G26" s="35">
        <v>0.59</v>
      </c>
      <c r="H26" s="35">
        <v>0.52</v>
      </c>
      <c r="I26" s="35">
        <v>0.45</v>
      </c>
      <c r="J26" s="35">
        <v>0.38</v>
      </c>
      <c r="K26" s="35">
        <v>0.31</v>
      </c>
      <c r="L26" s="35">
        <v>0.24</v>
      </c>
      <c r="M26" s="35">
        <v>0.17</v>
      </c>
      <c r="N26" s="35">
        <v>0.1</v>
      </c>
      <c r="O26" s="35">
        <v>0.03</v>
      </c>
      <c r="P26" s="36">
        <v>0</v>
      </c>
    </row>
    <row r="27" spans="1:16" x14ac:dyDescent="0.2">
      <c r="B27" s="19">
        <v>1</v>
      </c>
      <c r="C27" s="20">
        <v>2</v>
      </c>
      <c r="D27" s="21">
        <v>3</v>
      </c>
      <c r="E27" s="20">
        <v>4</v>
      </c>
      <c r="F27" s="21">
        <v>5</v>
      </c>
      <c r="G27" s="20">
        <v>6</v>
      </c>
      <c r="H27" s="21">
        <v>7</v>
      </c>
      <c r="I27" s="20">
        <v>8</v>
      </c>
      <c r="J27" s="21">
        <v>9</v>
      </c>
      <c r="K27" s="20">
        <v>10</v>
      </c>
      <c r="L27" s="21">
        <v>11</v>
      </c>
      <c r="M27" s="20">
        <v>12</v>
      </c>
      <c r="N27" s="21">
        <v>13</v>
      </c>
      <c r="O27" s="20">
        <v>14</v>
      </c>
      <c r="P27" s="22">
        <v>15</v>
      </c>
    </row>
    <row r="28" spans="1:16" x14ac:dyDescent="0.2">
      <c r="B28" s="23">
        <f>B25</f>
        <v>55</v>
      </c>
      <c r="C28" s="24">
        <f>B30-0.5</f>
        <v>51</v>
      </c>
      <c r="D28" s="25">
        <f t="shared" ref="D28:P28" si="2">C30-0.5</f>
        <v>47.5</v>
      </c>
      <c r="E28" s="24">
        <f t="shared" si="2"/>
        <v>43.5</v>
      </c>
      <c r="F28" s="25">
        <f t="shared" si="2"/>
        <v>39.5</v>
      </c>
      <c r="G28" s="24">
        <f t="shared" si="2"/>
        <v>36</v>
      </c>
      <c r="H28" s="25">
        <f t="shared" si="2"/>
        <v>32</v>
      </c>
      <c r="I28" s="24">
        <f t="shared" si="2"/>
        <v>28</v>
      </c>
      <c r="J28" s="25">
        <f t="shared" si="2"/>
        <v>24.5</v>
      </c>
      <c r="K28" s="24">
        <f t="shared" si="2"/>
        <v>20.5</v>
      </c>
      <c r="L28" s="25">
        <f t="shared" si="2"/>
        <v>16.5</v>
      </c>
      <c r="M28" s="24">
        <f t="shared" si="2"/>
        <v>12.5</v>
      </c>
      <c r="N28" s="25">
        <f t="shared" si="2"/>
        <v>9</v>
      </c>
      <c r="O28" s="24">
        <f t="shared" si="2"/>
        <v>5</v>
      </c>
      <c r="P28" s="26">
        <f t="shared" si="2"/>
        <v>1</v>
      </c>
    </row>
    <row r="29" spans="1:16" x14ac:dyDescent="0.2">
      <c r="B29" s="31" t="s">
        <v>2</v>
      </c>
      <c r="C29" s="32" t="s">
        <v>2</v>
      </c>
      <c r="D29" s="33" t="s">
        <v>2</v>
      </c>
      <c r="E29" s="32" t="s">
        <v>2</v>
      </c>
      <c r="F29" s="33" t="s">
        <v>2</v>
      </c>
      <c r="G29" s="32" t="s">
        <v>2</v>
      </c>
      <c r="H29" s="33" t="s">
        <v>2</v>
      </c>
      <c r="I29" s="32" t="s">
        <v>2</v>
      </c>
      <c r="J29" s="33" t="s">
        <v>2</v>
      </c>
      <c r="K29" s="32" t="s">
        <v>2</v>
      </c>
      <c r="L29" s="33" t="s">
        <v>2</v>
      </c>
      <c r="M29" s="32" t="s">
        <v>2</v>
      </c>
      <c r="N29" s="33" t="s">
        <v>2</v>
      </c>
      <c r="O29" s="32" t="s">
        <v>2</v>
      </c>
      <c r="P29" s="34" t="s">
        <v>2</v>
      </c>
    </row>
    <row r="30" spans="1:16" x14ac:dyDescent="0.2">
      <c r="B30" s="27">
        <f>MROUND(B26*$B$25,0.5)</f>
        <v>51.5</v>
      </c>
      <c r="C30" s="28">
        <f t="shared" ref="C30:P30" si="3">MROUND(C26*$B$25,0.5)</f>
        <v>48</v>
      </c>
      <c r="D30" s="29">
        <f t="shared" si="3"/>
        <v>44</v>
      </c>
      <c r="E30" s="28">
        <f t="shared" si="3"/>
        <v>40</v>
      </c>
      <c r="F30" s="29">
        <f t="shared" si="3"/>
        <v>36.5</v>
      </c>
      <c r="G30" s="28">
        <f t="shared" si="3"/>
        <v>32.5</v>
      </c>
      <c r="H30" s="29">
        <f t="shared" si="3"/>
        <v>28.5</v>
      </c>
      <c r="I30" s="28">
        <f t="shared" si="3"/>
        <v>25</v>
      </c>
      <c r="J30" s="29">
        <f t="shared" si="3"/>
        <v>21</v>
      </c>
      <c r="K30" s="28">
        <f t="shared" si="3"/>
        <v>17</v>
      </c>
      <c r="L30" s="29">
        <f t="shared" si="3"/>
        <v>13</v>
      </c>
      <c r="M30" s="28">
        <f t="shared" si="3"/>
        <v>9.5</v>
      </c>
      <c r="N30" s="29">
        <f t="shared" si="3"/>
        <v>5.5</v>
      </c>
      <c r="O30" s="28">
        <f t="shared" si="3"/>
        <v>1.5</v>
      </c>
      <c r="P30" s="30">
        <f t="shared" si="3"/>
        <v>0</v>
      </c>
    </row>
  </sheetData>
  <pageMargins left="0.70866141732283472" right="0.70866141732283472" top="0.78740157480314965" bottom="0.78740157480314965" header="0.31496062992125984" footer="0.31496062992125984"/>
  <pageSetup paperSize="9" scale="92" orientation="portrait" horizontalDpi="0" verticalDpi="0" r:id="rId1"/>
  <headerFooter>
    <oddHeader>&amp;C&amp;"-,Fett"&amp;16&amp;UNotenschlüsselrechner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</dc:creator>
  <cp:lastModifiedBy>Bastian Knaus</cp:lastModifiedBy>
  <cp:lastPrinted>2019-12-14T20:23:32Z</cp:lastPrinted>
  <dcterms:created xsi:type="dcterms:W3CDTF">2019-12-14T11:04:56Z</dcterms:created>
  <dcterms:modified xsi:type="dcterms:W3CDTF">2020-03-08T14:37:14Z</dcterms:modified>
</cp:coreProperties>
</file>